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840" tabRatio="798" activeTab="0"/>
  </bookViews>
  <sheets>
    <sheet name="Rudzati" sheetId="1" r:id="rId1"/>
  </sheets>
  <definedNames/>
  <calcPr fullCalcOnLoad="1"/>
</workbook>
</file>

<file path=xl/sharedStrings.xml><?xml version="1.0" encoding="utf-8"?>
<sst xmlns="http://schemas.openxmlformats.org/spreadsheetml/2006/main" count="152" uniqueCount="71">
  <si>
    <t>Nr.p.k.</t>
  </si>
  <si>
    <t>A/c šifrs</t>
  </si>
  <si>
    <t>Autoceļa/ielas nosaukums</t>
  </si>
  <si>
    <t>no</t>
  </si>
  <si>
    <t>līdz</t>
  </si>
  <si>
    <t>Posma garums, km</t>
  </si>
  <si>
    <t>Posms, km</t>
  </si>
  <si>
    <t>melnais</t>
  </si>
  <si>
    <t>grants</t>
  </si>
  <si>
    <t>Seguma veids</t>
  </si>
  <si>
    <t>bez seg.</t>
  </si>
  <si>
    <t>Parka iela</t>
  </si>
  <si>
    <t>Ru01</t>
  </si>
  <si>
    <t>Ru02</t>
  </si>
  <si>
    <t>Ru03</t>
  </si>
  <si>
    <t>Ru04</t>
  </si>
  <si>
    <t>Ru05</t>
  </si>
  <si>
    <t>Ru06</t>
  </si>
  <si>
    <t>Ru07</t>
  </si>
  <si>
    <t>Ru08</t>
  </si>
  <si>
    <t>Ru09</t>
  </si>
  <si>
    <t>Ru10</t>
  </si>
  <si>
    <t>Ru11</t>
  </si>
  <si>
    <t>Ru12</t>
  </si>
  <si>
    <t>Ru13</t>
  </si>
  <si>
    <t>Ru14</t>
  </si>
  <si>
    <t>Ru15</t>
  </si>
  <si>
    <t>Ru16</t>
  </si>
  <si>
    <t>Ru17</t>
  </si>
  <si>
    <t>Ru19</t>
  </si>
  <si>
    <t>Mālakalns-Vidi-Mežvidi</t>
  </si>
  <si>
    <t>Rudzāti-Lūzenieki-Brīsla</t>
  </si>
  <si>
    <t>Borovkas ceļš</t>
  </si>
  <si>
    <t>Steķi-Vārpsala</t>
  </si>
  <si>
    <t>Steķi-Salasgals</t>
  </si>
  <si>
    <t>Steķi-Medņevka</t>
  </si>
  <si>
    <t>Mālakalns-Rudzētiņas-Vidi</t>
  </si>
  <si>
    <t>Vidu ceļš</t>
  </si>
  <si>
    <t>Lūzenieki-Bikaunieki</t>
  </si>
  <si>
    <t>Vilkmugura-Pīļupsala</t>
  </si>
  <si>
    <t>Rudzāti-Saltupe</t>
  </si>
  <si>
    <t>Būmaņi-Rudzātiņas</t>
  </si>
  <si>
    <t>Būmaņi-Pintāni-Vidi</t>
  </si>
  <si>
    <t>Alksnieši-Slīčauka</t>
  </si>
  <si>
    <t>Alksnieši-Brūveri</t>
  </si>
  <si>
    <t>Borovka-Slīčauka</t>
  </si>
  <si>
    <t>Vilcānu ceļš</t>
  </si>
  <si>
    <t>Jaunatnes iela</t>
  </si>
  <si>
    <t>Varoņu iela</t>
  </si>
  <si>
    <t>Miera iela</t>
  </si>
  <si>
    <t>Garums</t>
  </si>
  <si>
    <t>Melnais segums</t>
  </si>
  <si>
    <t>Grupa</t>
  </si>
  <si>
    <t>A</t>
  </si>
  <si>
    <t>B</t>
  </si>
  <si>
    <t>C</t>
  </si>
  <si>
    <t>Grants/bez seg. segums</t>
  </si>
  <si>
    <t>D</t>
  </si>
  <si>
    <t>Kopā</t>
  </si>
  <si>
    <t>Nobrauktuve gar Nr.8</t>
  </si>
  <si>
    <t>Mehanizatora iela</t>
  </si>
  <si>
    <t>Nobrauktuve 1 uz Nr.16</t>
  </si>
  <si>
    <t>Nobrauktuve 2 uz Nr.20</t>
  </si>
  <si>
    <t>Eleonorvile - Eleonorviles kapi</t>
  </si>
  <si>
    <t>Ru1i</t>
  </si>
  <si>
    <t>Ru2i</t>
  </si>
  <si>
    <t>Ru5i</t>
  </si>
  <si>
    <t>Ru3i</t>
  </si>
  <si>
    <t>Ru4i</t>
  </si>
  <si>
    <t>Rudzātu pagasta autoceļu saraksts</t>
  </si>
  <si>
    <t>Uzturēšanas klase ziemas sezona (16.okt.-15.apr.), vasaras sezona (16.apr.-15.okt.)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</si>
</sst>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[$-426]dddd\,\ yyyy&quot;. gada &quot;d\.\ mmmm"/>
    <numFmt numFmtId="176" formatCode="#,##0.000"/>
    <numFmt numFmtId="177" formatCode="#,##0.0000"/>
    <numFmt numFmtId="178" formatCode="_-* #,##0.0_-;\-* #,##0.0_-;_-* &quot;-&quot;??_-;_-@_-"/>
    <numFmt numFmtId="179" formatCode="_-* #,##0.000_-;\-* #,##0.000_-;_-* &quot;-&quot;??_-;_-@_-"/>
    <numFmt numFmtId="180" formatCode="_-* #,##0.000_-;\-* #,##0.000_-;_-* &quot;-&quot;???_-;_-@_-"/>
    <numFmt numFmtId="181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3" fontId="4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48" applyFont="1" applyFill="1" applyAlignment="1">
      <alignment horizontal="center" vertical="center"/>
      <protection/>
    </xf>
    <xf numFmtId="0" fontId="4" fillId="0" borderId="0" xfId="48" applyFont="1" applyFill="1" applyAlignment="1">
      <alignment horizontal="left" vertical="center"/>
      <protection/>
    </xf>
    <xf numFmtId="0" fontId="4" fillId="0" borderId="0" xfId="48" applyFont="1" applyFill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72" fontId="3" fillId="0" borderId="10" xfId="0" applyNumberFormat="1" applyFont="1" applyBorder="1" applyAlignment="1">
      <alignment horizontal="center" vertical="center" wrapText="1"/>
    </xf>
    <xf numFmtId="43" fontId="44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43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3" fontId="44" fillId="0" borderId="11" xfId="0" applyNumberFormat="1" applyFont="1" applyFill="1" applyBorder="1" applyAlignment="1">
      <alignment horizontal="center" vertical="center"/>
    </xf>
    <xf numFmtId="43" fontId="44" fillId="0" borderId="14" xfId="0" applyNumberFormat="1" applyFont="1" applyFill="1" applyBorder="1" applyAlignment="1">
      <alignment horizontal="center" vertical="center"/>
    </xf>
    <xf numFmtId="43" fontId="44" fillId="0" borderId="13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172" fontId="44" fillId="0" borderId="11" xfId="0" applyNumberFormat="1" applyFont="1" applyFill="1" applyBorder="1" applyAlignment="1">
      <alignment horizontal="center" vertical="center"/>
    </xf>
    <xf numFmtId="172" fontId="44" fillId="0" borderId="14" xfId="0" applyNumberFormat="1" applyFont="1" applyFill="1" applyBorder="1" applyAlignment="1">
      <alignment horizontal="center" vertical="center"/>
    </xf>
    <xf numFmtId="172" fontId="44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0" xfId="48" applyFont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_Sheet1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5.00390625" style="9" customWidth="1"/>
    <col min="2" max="2" width="5.7109375" style="9" customWidth="1"/>
    <col min="3" max="3" width="28.57421875" style="10" customWidth="1"/>
    <col min="4" max="5" width="7.140625" style="7" customWidth="1"/>
    <col min="6" max="6" width="8.57421875" style="11" customWidth="1"/>
    <col min="7" max="7" width="9.28125" style="8" customWidth="1"/>
    <col min="8" max="8" width="7.140625" style="12" customWidth="1"/>
    <col min="9" max="11" width="7.140625" style="13" customWidth="1"/>
    <col min="12" max="12" width="12.8515625" style="13" customWidth="1"/>
    <col min="13" max="16384" width="9.140625" style="7" customWidth="1"/>
  </cols>
  <sheetData>
    <row r="1" spans="1:12" s="3" customFormat="1" ht="19.5" customHeight="1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3" customFormat="1" ht="15.75">
      <c r="A2" s="4"/>
      <c r="B2" s="4"/>
      <c r="C2" s="72"/>
      <c r="D2" s="72"/>
      <c r="E2" s="72"/>
      <c r="F2" s="5"/>
      <c r="G2" s="5"/>
      <c r="H2" s="6"/>
      <c r="I2" s="72"/>
      <c r="J2" s="72"/>
      <c r="K2" s="72"/>
      <c r="L2" s="72"/>
    </row>
    <row r="3" spans="1:12" s="3" customFormat="1" ht="45.75" customHeight="1">
      <c r="A3" s="50" t="s">
        <v>0</v>
      </c>
      <c r="B3" s="50" t="s">
        <v>1</v>
      </c>
      <c r="C3" s="53" t="s">
        <v>2</v>
      </c>
      <c r="D3" s="53" t="s">
        <v>6</v>
      </c>
      <c r="E3" s="53"/>
      <c r="F3" s="50" t="s">
        <v>5</v>
      </c>
      <c r="G3" s="50" t="s">
        <v>9</v>
      </c>
      <c r="H3" s="51" t="s">
        <v>56</v>
      </c>
      <c r="I3" s="51" t="s">
        <v>51</v>
      </c>
      <c r="J3" s="53" t="s">
        <v>50</v>
      </c>
      <c r="K3" s="53" t="s">
        <v>52</v>
      </c>
      <c r="L3" s="51" t="s">
        <v>70</v>
      </c>
    </row>
    <row r="4" spans="1:12" ht="45.75" customHeight="1">
      <c r="A4" s="50"/>
      <c r="B4" s="50"/>
      <c r="C4" s="53"/>
      <c r="D4" s="1" t="s">
        <v>3</v>
      </c>
      <c r="E4" s="1" t="s">
        <v>4</v>
      </c>
      <c r="F4" s="50"/>
      <c r="G4" s="50"/>
      <c r="H4" s="52"/>
      <c r="I4" s="52"/>
      <c r="J4" s="53"/>
      <c r="K4" s="53"/>
      <c r="L4" s="52"/>
    </row>
    <row r="5" spans="1:12" s="8" customFormat="1" ht="12.75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</row>
    <row r="6" spans="1:12" s="8" customFormat="1" ht="15.75">
      <c r="A6" s="54">
        <v>1</v>
      </c>
      <c r="B6" s="57" t="s">
        <v>64</v>
      </c>
      <c r="C6" s="55" t="s">
        <v>47</v>
      </c>
      <c r="D6" s="30">
        <v>0.005</v>
      </c>
      <c r="E6" s="15">
        <v>0.215</v>
      </c>
      <c r="F6" s="16">
        <f aca="true" t="shared" si="0" ref="F6:F15">E6-D6</f>
        <v>0.21</v>
      </c>
      <c r="G6" s="17" t="s">
        <v>7</v>
      </c>
      <c r="H6" s="47">
        <f>F7</f>
        <v>0.09500000000000003</v>
      </c>
      <c r="I6" s="47">
        <f>F6+F8</f>
        <v>0.32999999999999996</v>
      </c>
      <c r="J6" s="47">
        <f>H6+I6</f>
        <v>0.425</v>
      </c>
      <c r="K6" s="67" t="s">
        <v>53</v>
      </c>
      <c r="L6" s="67" t="s">
        <v>55</v>
      </c>
    </row>
    <row r="7" spans="1:12" s="8" customFormat="1" ht="15.75">
      <c r="A7" s="54"/>
      <c r="B7" s="58"/>
      <c r="C7" s="56"/>
      <c r="D7" s="30">
        <v>0.36</v>
      </c>
      <c r="E7" s="15">
        <v>0.455</v>
      </c>
      <c r="F7" s="16">
        <f t="shared" si="0"/>
        <v>0.09500000000000003</v>
      </c>
      <c r="G7" s="17" t="s">
        <v>8</v>
      </c>
      <c r="H7" s="48"/>
      <c r="I7" s="48"/>
      <c r="J7" s="48"/>
      <c r="K7" s="68"/>
      <c r="L7" s="68"/>
    </row>
    <row r="8" spans="1:12" s="8" customFormat="1" ht="15.75">
      <c r="A8" s="54"/>
      <c r="B8" s="59"/>
      <c r="C8" s="32" t="s">
        <v>59</v>
      </c>
      <c r="D8" s="30">
        <v>0</v>
      </c>
      <c r="E8" s="15">
        <v>0.12</v>
      </c>
      <c r="F8" s="16">
        <f>E8-D8</f>
        <v>0.12</v>
      </c>
      <c r="G8" s="17" t="s">
        <v>7</v>
      </c>
      <c r="H8" s="49"/>
      <c r="I8" s="49"/>
      <c r="J8" s="49"/>
      <c r="K8" s="69"/>
      <c r="L8" s="69"/>
    </row>
    <row r="9" spans="1:12" s="8" customFormat="1" ht="15.75">
      <c r="A9" s="54">
        <v>2</v>
      </c>
      <c r="B9" s="66" t="s">
        <v>65</v>
      </c>
      <c r="C9" s="33" t="s">
        <v>60</v>
      </c>
      <c r="D9" s="30">
        <v>0.005</v>
      </c>
      <c r="E9" s="15">
        <v>0.355</v>
      </c>
      <c r="F9" s="16">
        <f t="shared" si="0"/>
        <v>0.35</v>
      </c>
      <c r="G9" s="17" t="s">
        <v>7</v>
      </c>
      <c r="H9" s="47">
        <v>0</v>
      </c>
      <c r="I9" s="47">
        <f>F9+F10+F11</f>
        <v>0.495</v>
      </c>
      <c r="J9" s="47">
        <f>H9+I9</f>
        <v>0.495</v>
      </c>
      <c r="K9" s="67" t="s">
        <v>53</v>
      </c>
      <c r="L9" s="67" t="s">
        <v>55</v>
      </c>
    </row>
    <row r="10" spans="1:12" s="8" customFormat="1" ht="15.75">
      <c r="A10" s="54"/>
      <c r="B10" s="66"/>
      <c r="C10" s="32" t="s">
        <v>61</v>
      </c>
      <c r="D10" s="30">
        <v>0</v>
      </c>
      <c r="E10" s="15">
        <v>0.07</v>
      </c>
      <c r="F10" s="16">
        <f t="shared" si="0"/>
        <v>0.07</v>
      </c>
      <c r="G10" s="17" t="s">
        <v>7</v>
      </c>
      <c r="H10" s="48"/>
      <c r="I10" s="48"/>
      <c r="J10" s="48"/>
      <c r="K10" s="68"/>
      <c r="L10" s="68"/>
    </row>
    <row r="11" spans="1:12" s="8" customFormat="1" ht="15.75">
      <c r="A11" s="54"/>
      <c r="B11" s="66"/>
      <c r="C11" s="31" t="s">
        <v>62</v>
      </c>
      <c r="D11" s="30">
        <v>0</v>
      </c>
      <c r="E11" s="15">
        <v>0.075</v>
      </c>
      <c r="F11" s="16">
        <f t="shared" si="0"/>
        <v>0.075</v>
      </c>
      <c r="G11" s="17" t="s">
        <v>7</v>
      </c>
      <c r="H11" s="49"/>
      <c r="I11" s="49"/>
      <c r="J11" s="49"/>
      <c r="K11" s="69"/>
      <c r="L11" s="69"/>
    </row>
    <row r="12" spans="1:12" s="8" customFormat="1" ht="15.75">
      <c r="A12" s="54">
        <v>3</v>
      </c>
      <c r="B12" s="54" t="s">
        <v>67</v>
      </c>
      <c r="C12" s="70" t="s">
        <v>49</v>
      </c>
      <c r="D12" s="15">
        <v>0.008</v>
      </c>
      <c r="E12" s="15">
        <v>0.198</v>
      </c>
      <c r="F12" s="16">
        <f t="shared" si="0"/>
        <v>0.19</v>
      </c>
      <c r="G12" s="17" t="s">
        <v>7</v>
      </c>
      <c r="H12" s="47">
        <v>0</v>
      </c>
      <c r="I12" s="47">
        <f>F12+F13</f>
        <v>0.244</v>
      </c>
      <c r="J12" s="47">
        <f>H12+I12</f>
        <v>0.244</v>
      </c>
      <c r="K12" s="67" t="s">
        <v>53</v>
      </c>
      <c r="L12" s="67" t="s">
        <v>55</v>
      </c>
    </row>
    <row r="13" spans="1:12" s="8" customFormat="1" ht="15.75">
      <c r="A13" s="54"/>
      <c r="B13" s="54"/>
      <c r="C13" s="70"/>
      <c r="D13" s="15">
        <f>E12</f>
        <v>0.198</v>
      </c>
      <c r="E13" s="15">
        <v>0.252</v>
      </c>
      <c r="F13" s="16">
        <f>E13-D13</f>
        <v>0.05399999999999999</v>
      </c>
      <c r="G13" s="17" t="s">
        <v>7</v>
      </c>
      <c r="H13" s="49"/>
      <c r="I13" s="49"/>
      <c r="J13" s="49"/>
      <c r="K13" s="69"/>
      <c r="L13" s="69"/>
    </row>
    <row r="14" spans="1:12" ht="15.75">
      <c r="A14" s="14">
        <v>4</v>
      </c>
      <c r="B14" s="14" t="s">
        <v>68</v>
      </c>
      <c r="C14" s="19" t="s">
        <v>11</v>
      </c>
      <c r="D14" s="15">
        <v>0.005</v>
      </c>
      <c r="E14" s="15">
        <v>0.205</v>
      </c>
      <c r="F14" s="16">
        <f t="shared" si="0"/>
        <v>0.19999999999999998</v>
      </c>
      <c r="G14" s="17" t="s">
        <v>7</v>
      </c>
      <c r="H14" s="35">
        <v>0</v>
      </c>
      <c r="I14" s="35">
        <f>F14</f>
        <v>0.19999999999999998</v>
      </c>
      <c r="J14" s="35">
        <f>H14+I14</f>
        <v>0.19999999999999998</v>
      </c>
      <c r="K14" s="18" t="s">
        <v>53</v>
      </c>
      <c r="L14" s="18" t="s">
        <v>55</v>
      </c>
    </row>
    <row r="15" spans="1:12" ht="15.75">
      <c r="A15" s="14">
        <v>5</v>
      </c>
      <c r="B15" s="14" t="s">
        <v>66</v>
      </c>
      <c r="C15" s="19" t="s">
        <v>48</v>
      </c>
      <c r="D15" s="15">
        <v>0.005</v>
      </c>
      <c r="E15" s="15">
        <v>0.605</v>
      </c>
      <c r="F15" s="16">
        <f t="shared" si="0"/>
        <v>0.6</v>
      </c>
      <c r="G15" s="17" t="s">
        <v>7</v>
      </c>
      <c r="H15" s="36">
        <v>0</v>
      </c>
      <c r="I15" s="36">
        <f>F15</f>
        <v>0.6</v>
      </c>
      <c r="J15" s="35">
        <f>H15+I15</f>
        <v>0.6</v>
      </c>
      <c r="K15" s="15" t="s">
        <v>53</v>
      </c>
      <c r="L15" s="15" t="s">
        <v>55</v>
      </c>
    </row>
    <row r="16" spans="1:12" ht="15.75">
      <c r="A16" s="60">
        <v>6</v>
      </c>
      <c r="B16" s="60" t="s">
        <v>12</v>
      </c>
      <c r="C16" s="61" t="s">
        <v>30</v>
      </c>
      <c r="D16" s="15">
        <v>0</v>
      </c>
      <c r="E16" s="15">
        <v>5.15</v>
      </c>
      <c r="F16" s="15">
        <f aca="true" t="shared" si="1" ref="F16:F22">E16-D16</f>
        <v>5.15</v>
      </c>
      <c r="G16" s="14" t="s">
        <v>8</v>
      </c>
      <c r="H16" s="41">
        <f>F16+F17</f>
        <v>7</v>
      </c>
      <c r="I16" s="41">
        <v>0</v>
      </c>
      <c r="J16" s="47">
        <f>H16+I16</f>
        <v>7</v>
      </c>
      <c r="K16" s="44" t="s">
        <v>53</v>
      </c>
      <c r="L16" s="44" t="s">
        <v>57</v>
      </c>
    </row>
    <row r="17" spans="1:12" ht="15.75">
      <c r="A17" s="60"/>
      <c r="B17" s="60"/>
      <c r="C17" s="61"/>
      <c r="D17" s="15">
        <v>5.15</v>
      </c>
      <c r="E17" s="15">
        <v>7</v>
      </c>
      <c r="F17" s="15">
        <f t="shared" si="1"/>
        <v>1.8499999999999996</v>
      </c>
      <c r="G17" s="14" t="s">
        <v>8</v>
      </c>
      <c r="H17" s="43"/>
      <c r="I17" s="43"/>
      <c r="J17" s="49"/>
      <c r="K17" s="46"/>
      <c r="L17" s="46"/>
    </row>
    <row r="18" spans="1:12" ht="15.75">
      <c r="A18" s="60">
        <v>7</v>
      </c>
      <c r="B18" s="60" t="s">
        <v>13</v>
      </c>
      <c r="C18" s="61" t="s">
        <v>31</v>
      </c>
      <c r="D18" s="15">
        <v>0.01</v>
      </c>
      <c r="E18" s="15">
        <v>1.48</v>
      </c>
      <c r="F18" s="15">
        <f t="shared" si="1"/>
        <v>1.47</v>
      </c>
      <c r="G18" s="14" t="s">
        <v>8</v>
      </c>
      <c r="H18" s="41">
        <f>F18+F21+F19</f>
        <v>5.09</v>
      </c>
      <c r="I18" s="41">
        <f>F20</f>
        <v>0.10000000000000009</v>
      </c>
      <c r="J18" s="41">
        <f>H18+I18</f>
        <v>5.1899999999999995</v>
      </c>
      <c r="K18" s="44" t="s">
        <v>53</v>
      </c>
      <c r="L18" s="44" t="s">
        <v>55</v>
      </c>
    </row>
    <row r="19" spans="1:12" ht="15.75">
      <c r="A19" s="60"/>
      <c r="B19" s="60"/>
      <c r="C19" s="61"/>
      <c r="D19" s="15">
        <f>E18</f>
        <v>1.48</v>
      </c>
      <c r="E19" s="15">
        <v>3.06</v>
      </c>
      <c r="F19" s="15">
        <f t="shared" si="1"/>
        <v>1.58</v>
      </c>
      <c r="G19" s="14" t="s">
        <v>8</v>
      </c>
      <c r="H19" s="42"/>
      <c r="I19" s="42"/>
      <c r="J19" s="42"/>
      <c r="K19" s="45"/>
      <c r="L19" s="45"/>
    </row>
    <row r="20" spans="1:12" ht="15.75">
      <c r="A20" s="60"/>
      <c r="B20" s="60"/>
      <c r="C20" s="61"/>
      <c r="D20" s="15">
        <f>E19</f>
        <v>3.06</v>
      </c>
      <c r="E20" s="15">
        <v>3.16</v>
      </c>
      <c r="F20" s="15">
        <f t="shared" si="1"/>
        <v>0.10000000000000009</v>
      </c>
      <c r="G20" s="14" t="s">
        <v>7</v>
      </c>
      <c r="H20" s="42"/>
      <c r="I20" s="42"/>
      <c r="J20" s="42"/>
      <c r="K20" s="45"/>
      <c r="L20" s="45"/>
    </row>
    <row r="21" spans="1:12" ht="15.75">
      <c r="A21" s="60"/>
      <c r="B21" s="60"/>
      <c r="C21" s="61"/>
      <c r="D21" s="15">
        <f>E20</f>
        <v>3.16</v>
      </c>
      <c r="E21" s="15">
        <v>5.2</v>
      </c>
      <c r="F21" s="15">
        <f t="shared" si="1"/>
        <v>2.04</v>
      </c>
      <c r="G21" s="14" t="s">
        <v>8</v>
      </c>
      <c r="H21" s="43"/>
      <c r="I21" s="43"/>
      <c r="J21" s="43"/>
      <c r="K21" s="46"/>
      <c r="L21" s="46"/>
    </row>
    <row r="22" spans="1:12" ht="15.75">
      <c r="A22" s="20">
        <v>8</v>
      </c>
      <c r="B22" s="20" t="s">
        <v>14</v>
      </c>
      <c r="C22" s="21" t="s">
        <v>32</v>
      </c>
      <c r="D22" s="15">
        <v>0</v>
      </c>
      <c r="E22" s="15">
        <v>1.81</v>
      </c>
      <c r="F22" s="15">
        <f t="shared" si="1"/>
        <v>1.81</v>
      </c>
      <c r="G22" s="14" t="s">
        <v>8</v>
      </c>
      <c r="H22" s="37">
        <f>F22</f>
        <v>1.81</v>
      </c>
      <c r="I22" s="37">
        <v>0</v>
      </c>
      <c r="J22" s="35">
        <f>H22+I22</f>
        <v>1.81</v>
      </c>
      <c r="K22" s="14" t="s">
        <v>53</v>
      </c>
      <c r="L22" s="14" t="s">
        <v>57</v>
      </c>
    </row>
    <row r="23" spans="1:12" ht="15.75">
      <c r="A23" s="20">
        <v>9</v>
      </c>
      <c r="B23" s="20" t="s">
        <v>15</v>
      </c>
      <c r="C23" s="21" t="s">
        <v>33</v>
      </c>
      <c r="D23" s="15">
        <v>0</v>
      </c>
      <c r="E23" s="15">
        <v>1.89</v>
      </c>
      <c r="F23" s="15">
        <f aca="true" t="shared" si="2" ref="F23:F43">E23-D23</f>
        <v>1.89</v>
      </c>
      <c r="G23" s="14" t="s">
        <v>8</v>
      </c>
      <c r="H23" s="37">
        <f>F23</f>
        <v>1.89</v>
      </c>
      <c r="I23" s="37">
        <v>0</v>
      </c>
      <c r="J23" s="35">
        <f>H23+I23</f>
        <v>1.89</v>
      </c>
      <c r="K23" s="14" t="s">
        <v>54</v>
      </c>
      <c r="L23" s="14" t="s">
        <v>57</v>
      </c>
    </row>
    <row r="24" spans="1:12" ht="15.75">
      <c r="A24" s="60">
        <v>10</v>
      </c>
      <c r="B24" s="60" t="s">
        <v>16</v>
      </c>
      <c r="C24" s="61" t="s">
        <v>34</v>
      </c>
      <c r="D24" s="15">
        <v>0.02</v>
      </c>
      <c r="E24" s="15">
        <v>1.44</v>
      </c>
      <c r="F24" s="15">
        <f t="shared" si="2"/>
        <v>1.42</v>
      </c>
      <c r="G24" s="14" t="s">
        <v>8</v>
      </c>
      <c r="H24" s="41">
        <f>F24+F25</f>
        <v>1.67</v>
      </c>
      <c r="I24" s="41">
        <v>0</v>
      </c>
      <c r="J24" s="47">
        <f>H24+I24</f>
        <v>1.67</v>
      </c>
      <c r="K24" s="44" t="s">
        <v>54</v>
      </c>
      <c r="L24" s="44" t="s">
        <v>57</v>
      </c>
    </row>
    <row r="25" spans="1:12" ht="15.75">
      <c r="A25" s="60"/>
      <c r="B25" s="60"/>
      <c r="C25" s="61"/>
      <c r="D25" s="15">
        <f>E24</f>
        <v>1.44</v>
      </c>
      <c r="E25" s="15">
        <v>1.69</v>
      </c>
      <c r="F25" s="15">
        <f t="shared" si="2"/>
        <v>0.25</v>
      </c>
      <c r="G25" s="14" t="s">
        <v>10</v>
      </c>
      <c r="H25" s="43"/>
      <c r="I25" s="43"/>
      <c r="J25" s="49"/>
      <c r="K25" s="46"/>
      <c r="L25" s="46"/>
    </row>
    <row r="26" spans="1:12" ht="15.75">
      <c r="A26" s="20">
        <v>11</v>
      </c>
      <c r="B26" s="20" t="s">
        <v>17</v>
      </c>
      <c r="C26" s="21" t="s">
        <v>35</v>
      </c>
      <c r="D26" s="15">
        <v>0</v>
      </c>
      <c r="E26" s="15">
        <v>2.4</v>
      </c>
      <c r="F26" s="15">
        <f t="shared" si="2"/>
        <v>2.4</v>
      </c>
      <c r="G26" s="14" t="s">
        <v>8</v>
      </c>
      <c r="H26" s="37">
        <f>F26</f>
        <v>2.4</v>
      </c>
      <c r="I26" s="37">
        <v>0</v>
      </c>
      <c r="J26" s="35">
        <f aca="true" t="shared" si="3" ref="J26:J31">H26+I26</f>
        <v>2.4</v>
      </c>
      <c r="K26" s="14" t="s">
        <v>54</v>
      </c>
      <c r="L26" s="14" t="s">
        <v>57</v>
      </c>
    </row>
    <row r="27" spans="1:12" ht="15.75">
      <c r="A27" s="20">
        <v>12</v>
      </c>
      <c r="B27" s="20" t="s">
        <v>18</v>
      </c>
      <c r="C27" s="21" t="s">
        <v>36</v>
      </c>
      <c r="D27" s="15">
        <v>0</v>
      </c>
      <c r="E27" s="15">
        <v>1.95</v>
      </c>
      <c r="F27" s="15">
        <f t="shared" si="2"/>
        <v>1.95</v>
      </c>
      <c r="G27" s="14" t="s">
        <v>8</v>
      </c>
      <c r="H27" s="37">
        <f>F27</f>
        <v>1.95</v>
      </c>
      <c r="I27" s="37">
        <v>0</v>
      </c>
      <c r="J27" s="35">
        <f t="shared" si="3"/>
        <v>1.95</v>
      </c>
      <c r="K27" s="14" t="s">
        <v>54</v>
      </c>
      <c r="L27" s="14" t="s">
        <v>55</v>
      </c>
    </row>
    <row r="28" spans="1:12" ht="15.75">
      <c r="A28" s="20">
        <v>13</v>
      </c>
      <c r="B28" s="20" t="s">
        <v>19</v>
      </c>
      <c r="C28" s="21" t="s">
        <v>37</v>
      </c>
      <c r="D28" s="15">
        <v>0</v>
      </c>
      <c r="E28" s="15">
        <v>1.68</v>
      </c>
      <c r="F28" s="15">
        <f t="shared" si="2"/>
        <v>1.68</v>
      </c>
      <c r="G28" s="14" t="s">
        <v>8</v>
      </c>
      <c r="H28" s="37">
        <f>F28</f>
        <v>1.68</v>
      </c>
      <c r="I28" s="37">
        <v>0</v>
      </c>
      <c r="J28" s="35">
        <f t="shared" si="3"/>
        <v>1.68</v>
      </c>
      <c r="K28" s="14" t="s">
        <v>54</v>
      </c>
      <c r="L28" s="14" t="s">
        <v>57</v>
      </c>
    </row>
    <row r="29" spans="1:12" ht="15.75">
      <c r="A29" s="20">
        <v>14</v>
      </c>
      <c r="B29" s="20" t="s">
        <v>20</v>
      </c>
      <c r="C29" s="21" t="s">
        <v>38</v>
      </c>
      <c r="D29" s="15">
        <v>0</v>
      </c>
      <c r="E29" s="15">
        <v>1.07</v>
      </c>
      <c r="F29" s="15">
        <f t="shared" si="2"/>
        <v>1.07</v>
      </c>
      <c r="G29" s="14" t="s">
        <v>8</v>
      </c>
      <c r="H29" s="37">
        <f>F29</f>
        <v>1.07</v>
      </c>
      <c r="I29" s="37">
        <v>0</v>
      </c>
      <c r="J29" s="35">
        <f t="shared" si="3"/>
        <v>1.07</v>
      </c>
      <c r="K29" s="14" t="s">
        <v>54</v>
      </c>
      <c r="L29" s="14" t="s">
        <v>57</v>
      </c>
    </row>
    <row r="30" spans="1:12" ht="15.75">
      <c r="A30" s="20">
        <v>15</v>
      </c>
      <c r="B30" s="20" t="s">
        <v>21</v>
      </c>
      <c r="C30" s="21" t="s">
        <v>39</v>
      </c>
      <c r="D30" s="15">
        <v>0.01</v>
      </c>
      <c r="E30" s="15">
        <v>2.4</v>
      </c>
      <c r="F30" s="15">
        <f t="shared" si="2"/>
        <v>2.39</v>
      </c>
      <c r="G30" s="14" t="s">
        <v>8</v>
      </c>
      <c r="H30" s="37">
        <f>F30</f>
        <v>2.39</v>
      </c>
      <c r="I30" s="37">
        <v>0</v>
      </c>
      <c r="J30" s="35">
        <f t="shared" si="3"/>
        <v>2.39</v>
      </c>
      <c r="K30" s="14" t="s">
        <v>54</v>
      </c>
      <c r="L30" s="14" t="s">
        <v>55</v>
      </c>
    </row>
    <row r="31" spans="1:12" ht="15.75">
      <c r="A31" s="60">
        <v>16</v>
      </c>
      <c r="B31" s="60" t="s">
        <v>22</v>
      </c>
      <c r="C31" s="61" t="s">
        <v>40</v>
      </c>
      <c r="D31" s="15">
        <v>0</v>
      </c>
      <c r="E31" s="15">
        <v>0.16</v>
      </c>
      <c r="F31" s="15">
        <f t="shared" si="2"/>
        <v>0.16</v>
      </c>
      <c r="G31" s="14" t="s">
        <v>7</v>
      </c>
      <c r="H31" s="41">
        <f>F32+F33+F34</f>
        <v>0.6900000000000001</v>
      </c>
      <c r="I31" s="41">
        <f>F31</f>
        <v>0.16</v>
      </c>
      <c r="J31" s="41">
        <f t="shared" si="3"/>
        <v>0.8500000000000001</v>
      </c>
      <c r="K31" s="44" t="s">
        <v>54</v>
      </c>
      <c r="L31" s="44" t="s">
        <v>57</v>
      </c>
    </row>
    <row r="32" spans="1:12" ht="15.75">
      <c r="A32" s="60"/>
      <c r="B32" s="60"/>
      <c r="C32" s="61"/>
      <c r="D32" s="15">
        <v>0.16</v>
      </c>
      <c r="E32" s="15">
        <v>0.44</v>
      </c>
      <c r="F32" s="15">
        <f t="shared" si="2"/>
        <v>0.28</v>
      </c>
      <c r="G32" s="14" t="s">
        <v>8</v>
      </c>
      <c r="H32" s="42"/>
      <c r="I32" s="42"/>
      <c r="J32" s="42"/>
      <c r="K32" s="45"/>
      <c r="L32" s="45"/>
    </row>
    <row r="33" spans="1:12" ht="15.75">
      <c r="A33" s="60"/>
      <c r="B33" s="60"/>
      <c r="C33" s="61"/>
      <c r="D33" s="15">
        <f>E32</f>
        <v>0.44</v>
      </c>
      <c r="E33" s="15">
        <v>0.76</v>
      </c>
      <c r="F33" s="15">
        <f t="shared" si="2"/>
        <v>0.32</v>
      </c>
      <c r="G33" s="14" t="s">
        <v>8</v>
      </c>
      <c r="H33" s="42"/>
      <c r="I33" s="42"/>
      <c r="J33" s="42"/>
      <c r="K33" s="45"/>
      <c r="L33" s="45"/>
    </row>
    <row r="34" spans="1:12" ht="15.75">
      <c r="A34" s="60"/>
      <c r="B34" s="60"/>
      <c r="C34" s="61"/>
      <c r="D34" s="15">
        <f>E33</f>
        <v>0.76</v>
      </c>
      <c r="E34" s="15">
        <v>0.85</v>
      </c>
      <c r="F34" s="15">
        <f t="shared" si="2"/>
        <v>0.08999999999999997</v>
      </c>
      <c r="G34" s="14" t="s">
        <v>8</v>
      </c>
      <c r="H34" s="43"/>
      <c r="I34" s="43"/>
      <c r="J34" s="43"/>
      <c r="K34" s="46"/>
      <c r="L34" s="46"/>
    </row>
    <row r="35" spans="1:12" ht="15.75">
      <c r="A35" s="60">
        <v>17</v>
      </c>
      <c r="B35" s="60" t="s">
        <v>23</v>
      </c>
      <c r="C35" s="61" t="s">
        <v>41</v>
      </c>
      <c r="D35" s="15">
        <v>0</v>
      </c>
      <c r="E35" s="15">
        <v>0.16</v>
      </c>
      <c r="F35" s="15">
        <f t="shared" si="2"/>
        <v>0.16</v>
      </c>
      <c r="G35" s="14" t="s">
        <v>8</v>
      </c>
      <c r="H35" s="41">
        <f>F35+F36+F37+F38</f>
        <v>2.21</v>
      </c>
      <c r="I35" s="41">
        <v>0</v>
      </c>
      <c r="J35" s="41">
        <f>I35+H35</f>
        <v>2.21</v>
      </c>
      <c r="K35" s="44" t="s">
        <v>54</v>
      </c>
      <c r="L35" s="44" t="s">
        <v>57</v>
      </c>
    </row>
    <row r="36" spans="1:12" ht="15.75">
      <c r="A36" s="60"/>
      <c r="B36" s="60"/>
      <c r="C36" s="61"/>
      <c r="D36" s="15">
        <f>E35</f>
        <v>0.16</v>
      </c>
      <c r="E36" s="15">
        <v>0.35</v>
      </c>
      <c r="F36" s="15">
        <f t="shared" si="2"/>
        <v>0.18999999999999997</v>
      </c>
      <c r="G36" s="14" t="s">
        <v>8</v>
      </c>
      <c r="H36" s="42"/>
      <c r="I36" s="42"/>
      <c r="J36" s="42"/>
      <c r="K36" s="45"/>
      <c r="L36" s="45"/>
    </row>
    <row r="37" spans="1:12" ht="15.75">
      <c r="A37" s="60"/>
      <c r="B37" s="60"/>
      <c r="C37" s="61"/>
      <c r="D37" s="15">
        <f>E36</f>
        <v>0.35</v>
      </c>
      <c r="E37" s="15">
        <v>1.71</v>
      </c>
      <c r="F37" s="15">
        <f t="shared" si="2"/>
        <v>1.3599999999999999</v>
      </c>
      <c r="G37" s="14" t="s">
        <v>8</v>
      </c>
      <c r="H37" s="42"/>
      <c r="I37" s="42"/>
      <c r="J37" s="42"/>
      <c r="K37" s="45"/>
      <c r="L37" s="45"/>
    </row>
    <row r="38" spans="1:12" ht="15.75">
      <c r="A38" s="60"/>
      <c r="B38" s="60"/>
      <c r="C38" s="61"/>
      <c r="D38" s="15">
        <f>E37</f>
        <v>1.71</v>
      </c>
      <c r="E38" s="15">
        <v>2.21</v>
      </c>
      <c r="F38" s="15">
        <f t="shared" si="2"/>
        <v>0.5</v>
      </c>
      <c r="G38" s="14" t="s">
        <v>8</v>
      </c>
      <c r="H38" s="43"/>
      <c r="I38" s="43"/>
      <c r="J38" s="43"/>
      <c r="K38" s="46"/>
      <c r="L38" s="46"/>
    </row>
    <row r="39" spans="1:12" ht="15.75">
      <c r="A39" s="60">
        <v>18</v>
      </c>
      <c r="B39" s="60" t="s">
        <v>24</v>
      </c>
      <c r="C39" s="63" t="s">
        <v>42</v>
      </c>
      <c r="D39" s="15">
        <v>0</v>
      </c>
      <c r="E39" s="15">
        <v>0.09</v>
      </c>
      <c r="F39" s="15">
        <f>E39-D39</f>
        <v>0.09</v>
      </c>
      <c r="G39" s="14" t="s">
        <v>8</v>
      </c>
      <c r="H39" s="41">
        <f>F39+F40+F41</f>
        <v>4.53</v>
      </c>
      <c r="I39" s="41">
        <v>0</v>
      </c>
      <c r="J39" s="47">
        <f>H39+I39</f>
        <v>4.53</v>
      </c>
      <c r="K39" s="44" t="s">
        <v>54</v>
      </c>
      <c r="L39" s="44" t="s">
        <v>57</v>
      </c>
    </row>
    <row r="40" spans="1:12" ht="15.75">
      <c r="A40" s="60"/>
      <c r="B40" s="60"/>
      <c r="C40" s="64"/>
      <c r="D40" s="15">
        <v>0.09</v>
      </c>
      <c r="E40" s="15">
        <v>1.82</v>
      </c>
      <c r="F40" s="15">
        <f>E40-D40</f>
        <v>1.73</v>
      </c>
      <c r="G40" s="14" t="s">
        <v>8</v>
      </c>
      <c r="H40" s="42"/>
      <c r="I40" s="42"/>
      <c r="J40" s="48"/>
      <c r="K40" s="45"/>
      <c r="L40" s="45"/>
    </row>
    <row r="41" spans="1:12" ht="15.75">
      <c r="A41" s="60"/>
      <c r="B41" s="60"/>
      <c r="C41" s="65"/>
      <c r="D41" s="15">
        <f>E40</f>
        <v>1.82</v>
      </c>
      <c r="E41" s="15">
        <v>4.53</v>
      </c>
      <c r="F41" s="15">
        <f>E41-D41</f>
        <v>2.71</v>
      </c>
      <c r="G41" s="14" t="s">
        <v>8</v>
      </c>
      <c r="H41" s="43"/>
      <c r="I41" s="43"/>
      <c r="J41" s="49"/>
      <c r="K41" s="46"/>
      <c r="L41" s="46"/>
    </row>
    <row r="42" spans="1:12" ht="15.75">
      <c r="A42" s="20">
        <v>19</v>
      </c>
      <c r="B42" s="20" t="s">
        <v>25</v>
      </c>
      <c r="C42" s="21" t="s">
        <v>43</v>
      </c>
      <c r="D42" s="15">
        <v>0</v>
      </c>
      <c r="E42" s="15">
        <v>1.51</v>
      </c>
      <c r="F42" s="15">
        <f t="shared" si="2"/>
        <v>1.51</v>
      </c>
      <c r="G42" s="14" t="s">
        <v>8</v>
      </c>
      <c r="H42" s="37">
        <f>F42</f>
        <v>1.51</v>
      </c>
      <c r="I42" s="37">
        <v>0</v>
      </c>
      <c r="J42" s="37">
        <f>H42+I42</f>
        <v>1.51</v>
      </c>
      <c r="K42" s="14" t="s">
        <v>54</v>
      </c>
      <c r="L42" s="14" t="s">
        <v>57</v>
      </c>
    </row>
    <row r="43" spans="1:12" ht="15.75">
      <c r="A43" s="20">
        <v>20</v>
      </c>
      <c r="B43" s="20" t="s">
        <v>26</v>
      </c>
      <c r="C43" s="21" t="s">
        <v>44</v>
      </c>
      <c r="D43" s="15">
        <v>0</v>
      </c>
      <c r="E43" s="15">
        <v>1.67</v>
      </c>
      <c r="F43" s="15">
        <f t="shared" si="2"/>
        <v>1.67</v>
      </c>
      <c r="G43" s="14" t="s">
        <v>8</v>
      </c>
      <c r="H43" s="37">
        <f>F43</f>
        <v>1.67</v>
      </c>
      <c r="I43" s="37">
        <v>0</v>
      </c>
      <c r="J43" s="37">
        <f>H43+I43</f>
        <v>1.67</v>
      </c>
      <c r="K43" s="14" t="s">
        <v>54</v>
      </c>
      <c r="L43" s="14" t="s">
        <v>57</v>
      </c>
    </row>
    <row r="44" spans="1:12" ht="15.75">
      <c r="A44" s="22">
        <v>21</v>
      </c>
      <c r="B44" s="23" t="s">
        <v>27</v>
      </c>
      <c r="C44" s="24" t="s">
        <v>45</v>
      </c>
      <c r="D44" s="34">
        <v>0</v>
      </c>
      <c r="E44" s="34">
        <v>0.63</v>
      </c>
      <c r="F44" s="34">
        <v>0.63</v>
      </c>
      <c r="G44" s="22" t="s">
        <v>8</v>
      </c>
      <c r="H44" s="38">
        <f>F44</f>
        <v>0.63</v>
      </c>
      <c r="I44" s="38">
        <v>0</v>
      </c>
      <c r="J44" s="37">
        <f>H44+I44</f>
        <v>0.63</v>
      </c>
      <c r="K44" s="22" t="s">
        <v>55</v>
      </c>
      <c r="L44" s="22" t="s">
        <v>57</v>
      </c>
    </row>
    <row r="45" spans="1:12" ht="15.75">
      <c r="A45" s="20">
        <v>22</v>
      </c>
      <c r="B45" s="20" t="s">
        <v>28</v>
      </c>
      <c r="C45" s="21" t="s">
        <v>46</v>
      </c>
      <c r="D45" s="15">
        <v>0</v>
      </c>
      <c r="E45" s="15">
        <v>0.07</v>
      </c>
      <c r="F45" s="15">
        <f>E45-D45</f>
        <v>0.07</v>
      </c>
      <c r="G45" s="14" t="s">
        <v>8</v>
      </c>
      <c r="H45" s="37">
        <f>F45</f>
        <v>0.07</v>
      </c>
      <c r="I45" s="37">
        <v>0</v>
      </c>
      <c r="J45" s="37">
        <f>H45+I45</f>
        <v>0.07</v>
      </c>
      <c r="K45" s="14" t="s">
        <v>55</v>
      </c>
      <c r="L45" s="14" t="s">
        <v>55</v>
      </c>
    </row>
    <row r="46" spans="1:12" ht="15.75">
      <c r="A46" s="60">
        <v>23</v>
      </c>
      <c r="B46" s="60" t="s">
        <v>29</v>
      </c>
      <c r="C46" s="61" t="s">
        <v>63</v>
      </c>
      <c r="D46" s="15">
        <v>0.01</v>
      </c>
      <c r="E46" s="15">
        <v>0.17</v>
      </c>
      <c r="F46" s="15">
        <f>E46-D46</f>
        <v>0.16</v>
      </c>
      <c r="G46" s="14" t="s">
        <v>8</v>
      </c>
      <c r="H46" s="62">
        <f>F46+F47</f>
        <v>0.29000000000000004</v>
      </c>
      <c r="I46" s="62">
        <v>0</v>
      </c>
      <c r="J46" s="47">
        <f>H46+I46</f>
        <v>0.29000000000000004</v>
      </c>
      <c r="K46" s="54" t="s">
        <v>55</v>
      </c>
      <c r="L46" s="54" t="s">
        <v>57</v>
      </c>
    </row>
    <row r="47" spans="1:12" ht="15.75">
      <c r="A47" s="60"/>
      <c r="B47" s="60"/>
      <c r="C47" s="61"/>
      <c r="D47" s="15">
        <v>0.18</v>
      </c>
      <c r="E47" s="15">
        <v>0.31</v>
      </c>
      <c r="F47" s="15">
        <f>E47-D47</f>
        <v>0.13</v>
      </c>
      <c r="G47" s="14" t="s">
        <v>8</v>
      </c>
      <c r="H47" s="62"/>
      <c r="I47" s="62"/>
      <c r="J47" s="49"/>
      <c r="K47" s="54"/>
      <c r="L47" s="54"/>
    </row>
    <row r="48" spans="1:12" ht="15.75">
      <c r="A48" s="29"/>
      <c r="B48" s="29"/>
      <c r="C48" s="39"/>
      <c r="D48" s="28"/>
      <c r="E48" s="28"/>
      <c r="F48" s="40" t="s">
        <v>58</v>
      </c>
      <c r="G48" s="40"/>
      <c r="H48" s="2">
        <f>SUM(H6:H47)</f>
        <v>38.645</v>
      </c>
      <c r="I48" s="2">
        <f>SUM(I6:I47)</f>
        <v>2.129</v>
      </c>
      <c r="J48" s="2">
        <f>SUM(J6:J47)</f>
        <v>40.774</v>
      </c>
      <c r="K48" s="27"/>
      <c r="L48" s="27"/>
    </row>
  </sheetData>
  <sheetProtection/>
  <mergeCells count="94">
    <mergeCell ref="A1:L1"/>
    <mergeCell ref="H31:H34"/>
    <mergeCell ref="I31:I34"/>
    <mergeCell ref="J31:J34"/>
    <mergeCell ref="K31:K34"/>
    <mergeCell ref="L31:L34"/>
    <mergeCell ref="C2:E2"/>
    <mergeCell ref="I2:L2"/>
    <mergeCell ref="H24:H25"/>
    <mergeCell ref="I24:I25"/>
    <mergeCell ref="J24:J25"/>
    <mergeCell ref="K24:K25"/>
    <mergeCell ref="L24:L25"/>
    <mergeCell ref="H16:H17"/>
    <mergeCell ref="I16:I17"/>
    <mergeCell ref="J16:J17"/>
    <mergeCell ref="K16:K17"/>
    <mergeCell ref="L16:L17"/>
    <mergeCell ref="H18:H21"/>
    <mergeCell ref="I18:I21"/>
    <mergeCell ref="A6:A8"/>
    <mergeCell ref="A12:A13"/>
    <mergeCell ref="C12:C13"/>
    <mergeCell ref="L9:L11"/>
    <mergeCell ref="B12:B13"/>
    <mergeCell ref="H12:H13"/>
    <mergeCell ref="I12:I13"/>
    <mergeCell ref="I6:I8"/>
    <mergeCell ref="J6:J8"/>
    <mergeCell ref="K6:K8"/>
    <mergeCell ref="L6:L8"/>
    <mergeCell ref="J18:J21"/>
    <mergeCell ref="K18:K21"/>
    <mergeCell ref="L18:L21"/>
    <mergeCell ref="A9:A11"/>
    <mergeCell ref="B9:B11"/>
    <mergeCell ref="H9:H11"/>
    <mergeCell ref="I9:I11"/>
    <mergeCell ref="J9:J11"/>
    <mergeCell ref="K9:K11"/>
    <mergeCell ref="A16:A17"/>
    <mergeCell ref="B16:B17"/>
    <mergeCell ref="C16:C17"/>
    <mergeCell ref="A18:A21"/>
    <mergeCell ref="B18:B21"/>
    <mergeCell ref="C18:C21"/>
    <mergeCell ref="A24:A25"/>
    <mergeCell ref="B24:B25"/>
    <mergeCell ref="C24:C25"/>
    <mergeCell ref="A31:A34"/>
    <mergeCell ref="B31:B34"/>
    <mergeCell ref="C31:C34"/>
    <mergeCell ref="A35:A38"/>
    <mergeCell ref="B35:B38"/>
    <mergeCell ref="C35:C38"/>
    <mergeCell ref="A39:A41"/>
    <mergeCell ref="B39:B41"/>
    <mergeCell ref="C39:C41"/>
    <mergeCell ref="A46:A47"/>
    <mergeCell ref="B46:B47"/>
    <mergeCell ref="C46:C47"/>
    <mergeCell ref="H46:H47"/>
    <mergeCell ref="I46:I47"/>
    <mergeCell ref="J46:J47"/>
    <mergeCell ref="K46:K47"/>
    <mergeCell ref="L46:L47"/>
    <mergeCell ref="A3:A4"/>
    <mergeCell ref="B3:B4"/>
    <mergeCell ref="C3:C4"/>
    <mergeCell ref="D3:E3"/>
    <mergeCell ref="F3:F4"/>
    <mergeCell ref="C6:C7"/>
    <mergeCell ref="B6:B8"/>
    <mergeCell ref="H6:H8"/>
    <mergeCell ref="L39:L41"/>
    <mergeCell ref="G3:G4"/>
    <mergeCell ref="H3:H4"/>
    <mergeCell ref="I3:I4"/>
    <mergeCell ref="J3:J4"/>
    <mergeCell ref="K3:K4"/>
    <mergeCell ref="L3:L4"/>
    <mergeCell ref="J12:J13"/>
    <mergeCell ref="K12:K13"/>
    <mergeCell ref="L12:L13"/>
    <mergeCell ref="F48:G48"/>
    <mergeCell ref="H35:H38"/>
    <mergeCell ref="I35:I38"/>
    <mergeCell ref="J35:J38"/>
    <mergeCell ref="K35:K38"/>
    <mergeCell ref="L35:L38"/>
    <mergeCell ref="H39:H41"/>
    <mergeCell ref="I39:I41"/>
    <mergeCell ref="J39:J41"/>
    <mergeCell ref="K39:K41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Skromāns</dc:creator>
  <cp:keywords/>
  <dc:description/>
  <cp:lastModifiedBy>Iluta Rusiņa</cp:lastModifiedBy>
  <cp:lastPrinted>2018-11-22T06:40:16Z</cp:lastPrinted>
  <dcterms:created xsi:type="dcterms:W3CDTF">2016-01-11T08:07:38Z</dcterms:created>
  <dcterms:modified xsi:type="dcterms:W3CDTF">2023-02-02T10:50:46Z</dcterms:modified>
  <cp:category/>
  <cp:version/>
  <cp:contentType/>
  <cp:contentStatus/>
</cp:coreProperties>
</file>